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7" i="5" l="1"/>
  <c r="N17" i="5"/>
  <c r="M17" i="5"/>
  <c r="L17" i="5"/>
  <c r="K16" i="5" l="1"/>
  <c r="K19" i="5" s="1"/>
  <c r="AS13" i="5"/>
  <c r="AQ13" i="5"/>
  <c r="AP13" i="5"/>
  <c r="AO13" i="5"/>
  <c r="AN13" i="5"/>
  <c r="AM13" i="5"/>
  <c r="AG13" i="5"/>
  <c r="AE13" i="5"/>
  <c r="I18" i="5" s="1"/>
  <c r="AD13" i="5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G13" i="5"/>
  <c r="G17" i="5" s="1"/>
  <c r="G19" i="5" s="1"/>
  <c r="F13" i="5"/>
  <c r="F17" i="5" s="1"/>
  <c r="E13" i="5"/>
  <c r="H18" i="5" l="1"/>
  <c r="N18" i="5" s="1"/>
  <c r="F19" i="5"/>
  <c r="H19" i="5"/>
  <c r="E17" i="5"/>
  <c r="E19" i="5" s="1"/>
  <c r="O19" i="5" s="1"/>
  <c r="O18" i="5"/>
  <c r="M18" i="5"/>
  <c r="L18" i="5"/>
  <c r="L19" i="5" l="1"/>
  <c r="N19" i="5"/>
  <c r="M19" i="5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<sst xmlns="http://schemas.openxmlformats.org/spreadsheetml/2006/main" count="82" uniqueCount="36">
  <si>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</si>
  <si>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</si>
  <si>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</si>
  <si>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</si>
  <si>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</si>
  <si>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</si>
  <si>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</si>
  <si>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</si>
  <si>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</si>
  <si>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</si>
  <si>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</si>
  <si>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</si>
  <si>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</si>
  <si>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</si>
  <si>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</si>
  <si>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</si>
  <si>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</si>
  <si>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</si>
  <si>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</si>
  <si>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</si>
  <si>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</si>
  <si>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</si>
  <si>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</si>
  <si>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</si>
  <si>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RPL = Riihimäen Pallonlyöjät  (1924)</t>
  </si>
  <si>
    <t>Jana = Janakkalan Jana  (1929)</t>
  </si>
  <si>
    <t>Markku Markkanen</t>
  </si>
  <si>
    <t>18.3.1957</t>
  </si>
  <si>
    <t>6.</t>
  </si>
  <si>
    <t>RPL</t>
  </si>
  <si>
    <t>8.</t>
  </si>
  <si>
    <t>4.</t>
  </si>
  <si>
    <t>7.</t>
  </si>
  <si>
    <t>3.</t>
  </si>
  <si>
    <t>Jana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</si>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</sst>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1975</v>
      </c>
      <c r="Y4" s="12" t="s">
        <v>33</v>
      </c>
      <c r="Z4" s="69" t="s">
        <v>29</v>
      </c>
      <c r="AA4" s="12">
        <v>15</v>
      </c>
      <c r="AB4" s="12">
        <v>0</v>
      </c>
      <c r="AC4" s="12">
        <v>9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1981</v>
      </c>
      <c r="C6" s="12" t="s">
        <v>28</v>
      </c>
      <c r="D6" s="1" t="s">
        <v>29</v>
      </c>
      <c r="E6" s="12">
        <v>8</v>
      </c>
      <c r="F6" s="12">
        <v>0</v>
      </c>
      <c r="G6" s="12">
        <v>6</v>
      </c>
      <c r="H6" s="12">
        <v>9</v>
      </c>
      <c r="I6" s="12"/>
      <c r="J6" s="32"/>
      <c r="K6" s="68"/>
      <c r="L6" s="7"/>
      <c r="M6" s="7"/>
      <c r="N6" s="7"/>
      <c r="O6" s="7"/>
      <c r="P6" s="10"/>
      <c r="Q6" s="12">
        <v>10</v>
      </c>
      <c r="R6" s="12">
        <v>0</v>
      </c>
      <c r="S6" s="12">
        <v>5</v>
      </c>
      <c r="T6" s="12">
        <v>3</v>
      </c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1982</v>
      </c>
      <c r="C7" s="12" t="s">
        <v>30</v>
      </c>
      <c r="D7" s="1" t="s">
        <v>29</v>
      </c>
      <c r="E7" s="12">
        <v>1</v>
      </c>
      <c r="F7" s="12">
        <v>0</v>
      </c>
      <c r="G7" s="12">
        <v>2</v>
      </c>
      <c r="H7" s="12">
        <v>0</v>
      </c>
      <c r="I7" s="12"/>
      <c r="J7" s="32"/>
      <c r="K7" s="10"/>
      <c r="L7" s="7"/>
      <c r="M7" s="7"/>
      <c r="N7" s="7"/>
      <c r="O7" s="7"/>
      <c r="P7" s="10"/>
      <c r="Q7" s="12">
        <v>7</v>
      </c>
      <c r="R7" s="12">
        <v>1</v>
      </c>
      <c r="S7" s="12">
        <v>9</v>
      </c>
      <c r="T7" s="12">
        <v>10</v>
      </c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1983</v>
      </c>
      <c r="C8" s="12" t="s">
        <v>31</v>
      </c>
      <c r="D8" s="1" t="s">
        <v>29</v>
      </c>
      <c r="E8" s="12">
        <v>10</v>
      </c>
      <c r="F8" s="12">
        <v>1</v>
      </c>
      <c r="G8" s="12">
        <v>7</v>
      </c>
      <c r="H8" s="12">
        <v>7</v>
      </c>
      <c r="I8" s="12"/>
      <c r="J8" s="32"/>
      <c r="K8" s="68"/>
      <c r="L8" s="7"/>
      <c r="M8" s="7"/>
      <c r="N8" s="7"/>
      <c r="O8" s="7"/>
      <c r="P8" s="10"/>
      <c r="Q8" s="12">
        <v>10</v>
      </c>
      <c r="R8" s="12">
        <v>0</v>
      </c>
      <c r="S8" s="12">
        <v>1</v>
      </c>
      <c r="T8" s="12">
        <v>7</v>
      </c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1984</v>
      </c>
      <c r="C9" s="12" t="s">
        <v>32</v>
      </c>
      <c r="D9" s="1" t="s">
        <v>29</v>
      </c>
      <c r="E9" s="12">
        <v>3</v>
      </c>
      <c r="F9" s="12">
        <v>0</v>
      </c>
      <c r="G9" s="12">
        <v>1</v>
      </c>
      <c r="H9" s="12">
        <v>0</v>
      </c>
      <c r="I9" s="12"/>
      <c r="J9" s="32"/>
      <c r="K9" s="10"/>
      <c r="L9" s="7"/>
      <c r="M9" s="7"/>
      <c r="N9" s="7"/>
      <c r="O9" s="7"/>
      <c r="P9" s="10"/>
      <c r="Q9" s="12">
        <v>9</v>
      </c>
      <c r="R9" s="12">
        <v>2</v>
      </c>
      <c r="S9" s="12">
        <v>6</v>
      </c>
      <c r="T9" s="12">
        <v>6</v>
      </c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0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1986</v>
      </c>
      <c r="Y11" s="12" t="s">
        <v>32</v>
      </c>
      <c r="Z11" s="70" t="s">
        <v>34</v>
      </c>
      <c r="AA11" s="12">
        <v>21</v>
      </c>
      <c r="AB11" s="12">
        <v>0</v>
      </c>
      <c r="AC11" s="12">
        <v>8</v>
      </c>
      <c r="AD11" s="12">
        <v>12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1987</v>
      </c>
      <c r="Y12" s="12" t="s">
        <v>35</v>
      </c>
      <c r="Z12" s="70" t="s">
        <v>34</v>
      </c>
      <c r="AA12" s="12">
        <v>3</v>
      </c>
      <c r="AB12" s="12">
        <v>0</v>
      </c>
      <c r="AC12" s="12">
        <v>3</v>
      </c>
      <c r="AD12" s="12">
        <v>5</v>
      </c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22</v>
      </c>
      <c r="F13" s="36">
        <f>SUM(F4:F12)</f>
        <v>1</v>
      </c>
      <c r="G13" s="36">
        <f>SUM(G4:G12)</f>
        <v>16</v>
      </c>
      <c r="H13" s="36">
        <f>SUM(H4:H12)</f>
        <v>16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36</v>
      </c>
      <c r="R13" s="36">
        <f>SUM(R4:R12)</f>
        <v>3</v>
      </c>
      <c r="S13" s="36">
        <f>SUM(S4:S12)</f>
        <v>21</v>
      </c>
      <c r="T13" s="36">
        <f>SUM(T4:T12)</f>
        <v>26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39</v>
      </c>
      <c r="AB13" s="36">
        <f>SUM(AB4:AB12)</f>
        <v>0</v>
      </c>
      <c r="AC13" s="36">
        <f>SUM(AC4:AC12)</f>
        <v>20</v>
      </c>
      <c r="AD13" s="36">
        <f>SUM(AD4:AD12)</f>
        <v>26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24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 t="e">
        <f>PRODUCT(I16/J16)</f>
        <v>#DIV/0!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58</v>
      </c>
      <c r="F17" s="47">
        <f>PRODUCT(F13+R13)</f>
        <v>4</v>
      </c>
      <c r="G17" s="47">
        <f>PRODUCT(G13+S13)</f>
        <v>37</v>
      </c>
      <c r="H17" s="47">
        <f>PRODUCT(H13+T13)</f>
        <v>42</v>
      </c>
      <c r="I17" s="47">
        <f>PRODUCT(I13+U13)</f>
        <v>0</v>
      </c>
      <c r="J17" s="60">
        <v>0</v>
      </c>
      <c r="K17" s="16">
        <v>0</v>
      </c>
      <c r="L17" s="53">
        <f>PRODUCT((F17+G17)/E17)</f>
        <v>0.7068965517241379</v>
      </c>
      <c r="M17" s="53">
        <f>PRODUCT(H17/E17)</f>
        <v>0.72413793103448276</v>
      </c>
      <c r="N17" s="53">
        <f>PRODUCT((F17+G17+H17)/E17)</f>
        <v>1.4310344827586208</v>
      </c>
      <c r="O17" s="53">
        <f>PRODUCT(I17/E17)</f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39</v>
      </c>
      <c r="F18" s="47">
        <f>PRODUCT(AB13+AN13)</f>
        <v>0</v>
      </c>
      <c r="G18" s="47">
        <f>PRODUCT(AC13+AO13)</f>
        <v>20</v>
      </c>
      <c r="H18" s="47">
        <f>PRODUCT(AD13+AP13)</f>
        <v>26</v>
      </c>
      <c r="I18" s="47">
        <f>PRODUCT(AE13+AQ13)</f>
        <v>0</v>
      </c>
      <c r="J18" s="60">
        <v>0</v>
      </c>
      <c r="K18" s="10">
        <v>0</v>
      </c>
      <c r="L18" s="53">
        <f>PRODUCT((F18+G18)/E18)</f>
        <v>0.51282051282051277</v>
      </c>
      <c r="M18" s="53">
        <f>PRODUCT(H18/E18)</f>
        <v>0.66666666666666663</v>
      </c>
      <c r="N18" s="53">
        <f>PRODUCT((F18+G18+H18)/E18)</f>
        <v>1.1794871794871795</v>
      </c>
      <c r="O18" s="53">
        <f>PRODUCT(I18/E18)</f>
        <v>0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97</v>
      </c>
      <c r="F19" s="47">
        <f t="shared" ref="F19:I19" si="0">SUM(F16:F18)</f>
        <v>4</v>
      </c>
      <c r="G19" s="47">
        <f t="shared" si="0"/>
        <v>57</v>
      </c>
      <c r="H19" s="47">
        <f t="shared" si="0"/>
        <v>68</v>
      </c>
      <c r="I19" s="47">
        <f t="shared" si="0"/>
        <v>0</v>
      </c>
      <c r="J19" s="60">
        <v>0</v>
      </c>
      <c r="K19" s="16" t="e">
        <f>SUM(K16:K18)</f>
        <v>#DIV/0!</v>
      </c>
      <c r="L19" s="53">
        <f>PRODUCT((F19+G19)/E19)</f>
        <v>0.62886597938144329</v>
      </c>
      <c r="M19" s="53">
        <f>PRODUCT(H19/E19)</f>
        <v>0.7010309278350515</v>
      </c>
      <c r="N19" s="53">
        <f>PRODUCT((F19+G19+H19)/E19)</f>
        <v>1.3298969072164948</v>
      </c>
      <c r="O19" s="53">
        <f>PRODUCT(I19/E19)</f>
        <v>0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2018-12-06T21:42:06Z</dcterms:modified>
</cp:coreProperties>
</file>